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tiye.erduyan\Desktop\ATİYE MASAÜSTÜ-2\epdk raporları 2024-2025-2026\2026 yılı\Haziran 2026\DİJİTAL\Web Form\"/>
    </mc:Choice>
  </mc:AlternateContent>
  <xr:revisionPtr revIDLastSave="0" documentId="13_ncr:1_{33D2AA02-67E6-4D50-9417-4D1803E1BE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ZİRAN 2026 Aydem" sheetId="1" r:id="rId1"/>
  </sheets>
  <definedNames>
    <definedName name="_xlnm._FilterDatabase" localSheetId="0" hidden="1">'HAZİRAN 2026 Aydem'!$A$2:$L$2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" l="1"/>
  <c r="E4" i="1" s="1"/>
  <c r="D6" i="1"/>
  <c r="E6" i="1" s="1"/>
  <c r="L4" i="1" l="1"/>
  <c r="L6" i="1"/>
  <c r="D2" i="1" l="1"/>
  <c r="E2" i="1" s="1"/>
  <c r="F7" i="1"/>
  <c r="D3" i="1" l="1"/>
  <c r="L3" i="1" s="1"/>
  <c r="D5" i="1"/>
  <c r="L5" i="1" s="1"/>
  <c r="E3" i="1" l="1"/>
  <c r="E5" i="1"/>
  <c r="K7" i="1"/>
  <c r="J7" i="1"/>
  <c r="I7" i="1"/>
  <c r="H7" i="1"/>
  <c r="G7" i="1"/>
  <c r="D7" i="1" l="1"/>
  <c r="L2" i="1"/>
  <c r="L7" i="1" l="1"/>
  <c r="E7" i="1"/>
</calcChain>
</file>

<file path=xl/sharedStrings.xml><?xml version="1.0" encoding="utf-8"?>
<sst xmlns="http://schemas.openxmlformats.org/spreadsheetml/2006/main" count="24" uniqueCount="24">
  <si>
    <t>Şikayet kategorisinin şikayet sayısına göre sıralaması</t>
  </si>
  <si>
    <t>Veri Türü</t>
  </si>
  <si>
    <t>Toplam şikayet sayısı</t>
  </si>
  <si>
    <t>1000 kişi başına düşen şikayet sayısı</t>
  </si>
  <si>
    <t>2 iş günü içerisinde sonuçlanan şikayet sayısı</t>
  </si>
  <si>
    <t>3-15 iş günü arasında sonuçlanan şikayet sayısı</t>
  </si>
  <si>
    <t>15 iş gününden fazla sürede sonuçlanan şikayet sayısı</t>
  </si>
  <si>
    <t>Mükerrer şikayet sayısı</t>
  </si>
  <si>
    <t>Sonuçlanmayan şikayet sayısı</t>
  </si>
  <si>
    <t>Ortalama sonuçlanma süresi(gün)</t>
  </si>
  <si>
    <t>Şikayetlerin kategorilere göre oransal dağılım</t>
  </si>
  <si>
    <t>1. Fatura ve/veya faturaya esas unsurlar</t>
  </si>
  <si>
    <t>1.2. Fatura tutarı (K2)</t>
  </si>
  <si>
    <t>Toplam Şikayet</t>
  </si>
  <si>
    <t>Tüketici sayısı</t>
  </si>
  <si>
    <t>4. İkili anlaşma</t>
  </si>
  <si>
    <t>4.1. İkili anlaşma kurma süreci (K10)</t>
  </si>
  <si>
    <t>5.2. Tüketici hizmetleri ve şirket hakkındaki şikayetler (K21)</t>
  </si>
  <si>
    <t>5. Tüketici hizmetleri</t>
  </si>
  <si>
    <t>,</t>
  </si>
  <si>
    <t>4.7. Cayma bedeli (K16)</t>
  </si>
  <si>
    <t>3. İkili anlaşma</t>
  </si>
  <si>
    <t>2.2. Tahsilatına aracı olunan ilgili ve diğer mevzuat gereği alınan bedeller (K8)</t>
  </si>
  <si>
    <t>2. Fiyat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</si>
</sst>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162"/>
    </font>
    <font>
      <sz val="7"/>
      <color rgb="FF000000"/>
      <name val="Calibri"/>
      <family val="2"/>
      <charset val="16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Fill="1"/>
    <xf numFmtId="0" fontId="1" fillId="0" borderId="3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showGridLines="0" tabSelected="1" zoomScale="90" zoomScaleNormal="90" workbookViewId="0">
      <selection activeCell="D8" sqref="D8"/>
    </sheetView>
  </sheetViews>
  <sheetFormatPr defaultRowHeight="14.4" x14ac:dyDescent="0.3"/>
  <cols>
    <col min="1" max="1" width="10.6640625" customWidth="1"/>
    <col min="2" max="2" width="25.33203125" bestFit="1" customWidth="1"/>
    <col min="3" max="3" width="47" bestFit="1" customWidth="1"/>
    <col min="4" max="4" width="12.33203125" customWidth="1"/>
    <col min="5" max="5" width="10.6640625" customWidth="1"/>
    <col min="6" max="12" width="12.33203125" customWidth="1"/>
  </cols>
  <sheetData>
    <row r="1" spans="1:12" ht="39" thickBot="1" x14ac:dyDescent="0.35">
      <c r="A1" s="1" t="s">
        <v>0</v>
      </c>
      <c r="B1" s="17" t="s">
        <v>1</v>
      </c>
      <c r="C1" s="18"/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2" t="s">
        <v>10</v>
      </c>
    </row>
    <row r="2" spans="1:12" ht="15" thickBot="1" x14ac:dyDescent="0.35">
      <c r="A2" s="3">
        <v>1</v>
      </c>
      <c r="B2" s="4" t="s">
        <v>11</v>
      </c>
      <c r="C2" s="5" t="s">
        <v>12</v>
      </c>
      <c r="D2" s="6">
        <f>SUM(F2:J2)</f>
        <v>56</v>
      </c>
      <c r="E2" s="7">
        <f>(D2/$D$8)*1000</f>
        <v>1.3835017417298712</v>
      </c>
      <c r="F2" s="8">
        <v>24</v>
      </c>
      <c r="G2" s="8">
        <v>23</v>
      </c>
      <c r="H2" s="8">
        <v>2</v>
      </c>
      <c r="I2" s="8">
        <v>7</v>
      </c>
      <c r="J2" s="8">
        <v>0</v>
      </c>
      <c r="K2" s="7">
        <v>3.9642857142857144</v>
      </c>
      <c r="L2" s="9">
        <f>D2/$D$8</f>
        <v>1.3835017417298712E-3</v>
      </c>
    </row>
    <row r="3" spans="1:12" ht="15" thickBot="1" x14ac:dyDescent="0.35">
      <c r="A3" s="3">
        <v>2</v>
      </c>
      <c r="B3" s="4" t="s">
        <v>15</v>
      </c>
      <c r="C3" s="5" t="s">
        <v>16</v>
      </c>
      <c r="D3" s="6">
        <f>SUM(F3:J3)</f>
        <v>25</v>
      </c>
      <c r="E3" s="7">
        <f>(D3/$D$8)*1000</f>
        <v>0.61763470612940685</v>
      </c>
      <c r="F3" s="8">
        <v>5</v>
      </c>
      <c r="G3" s="8">
        <v>15</v>
      </c>
      <c r="H3" s="8">
        <v>0</v>
      </c>
      <c r="I3" s="8">
        <v>5</v>
      </c>
      <c r="J3" s="8">
        <v>0</v>
      </c>
      <c r="K3" s="7">
        <v>6.28</v>
      </c>
      <c r="L3" s="9">
        <f>D3/$D$8</f>
        <v>6.1763470612940683E-4</v>
      </c>
    </row>
    <row r="4" spans="1:12" ht="15" thickBot="1" x14ac:dyDescent="0.35">
      <c r="A4" s="3">
        <v>3</v>
      </c>
      <c r="B4" s="4" t="s">
        <v>21</v>
      </c>
      <c r="C4" s="5" t="s">
        <v>20</v>
      </c>
      <c r="D4" s="6">
        <f t="shared" ref="D4" si="0">SUM(F4:J4)</f>
        <v>2</v>
      </c>
      <c r="E4" s="7">
        <f>(D4/$D$8)*1000</f>
        <v>4.9410776490352547E-2</v>
      </c>
      <c r="F4" s="8">
        <v>0</v>
      </c>
      <c r="G4" s="8">
        <v>2</v>
      </c>
      <c r="H4" s="8">
        <v>0</v>
      </c>
      <c r="I4" s="8">
        <v>0</v>
      </c>
      <c r="J4" s="8">
        <v>0</v>
      </c>
      <c r="K4" s="7">
        <v>10</v>
      </c>
      <c r="L4" s="9">
        <f>D4/$D$8</f>
        <v>4.9410776490352549E-5</v>
      </c>
    </row>
    <row r="5" spans="1:12" ht="15" thickBot="1" x14ac:dyDescent="0.35">
      <c r="A5" s="3">
        <v>4</v>
      </c>
      <c r="B5" s="4" t="s">
        <v>18</v>
      </c>
      <c r="C5" s="5" t="s">
        <v>17</v>
      </c>
      <c r="D5" s="6">
        <f t="shared" ref="D5" si="1">SUM(F5:J5)</f>
        <v>2</v>
      </c>
      <c r="E5" s="7">
        <f>(D5/$D$8)*1000</f>
        <v>4.9410776490352547E-2</v>
      </c>
      <c r="F5" s="8">
        <v>0</v>
      </c>
      <c r="G5" s="8">
        <v>2</v>
      </c>
      <c r="H5" s="8">
        <v>0</v>
      </c>
      <c r="I5" s="8">
        <v>0</v>
      </c>
      <c r="J5" s="8">
        <v>0</v>
      </c>
      <c r="K5" s="7">
        <v>4</v>
      </c>
      <c r="L5" s="9">
        <f>D5/$D$8</f>
        <v>4.9410776490352549E-5</v>
      </c>
    </row>
    <row r="6" spans="1:12" ht="15" thickBot="1" x14ac:dyDescent="0.35">
      <c r="A6" s="3">
        <v>5</v>
      </c>
      <c r="B6" s="4" t="s">
        <v>23</v>
      </c>
      <c r="C6" s="5" t="s">
        <v>22</v>
      </c>
      <c r="D6" s="6">
        <f t="shared" ref="D6" si="2">SUM(F6:J6)</f>
        <v>1</v>
      </c>
      <c r="E6" s="7">
        <f>(D6/$D$8)*1000</f>
        <v>2.4705388245176273E-2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7">
        <v>3</v>
      </c>
      <c r="L6" s="9">
        <f>D6/$D$8</f>
        <v>2.4705388245176275E-5</v>
      </c>
    </row>
    <row r="7" spans="1:12" ht="15" thickBot="1" x14ac:dyDescent="0.35">
      <c r="A7" s="10"/>
      <c r="B7" s="19" t="s">
        <v>13</v>
      </c>
      <c r="C7" s="20"/>
      <c r="D7" s="6">
        <f>SUM(D2:D6)</f>
        <v>86</v>
      </c>
      <c r="E7" s="7">
        <f>(D7/D8)*1000</f>
        <v>2.1246633890851596</v>
      </c>
      <c r="F7" s="6">
        <f>SUM(F2:F6)</f>
        <v>29</v>
      </c>
      <c r="G7" s="6">
        <f>SUM(G2:G6)</f>
        <v>43</v>
      </c>
      <c r="H7" s="8">
        <f>SUM(H2:H6)</f>
        <v>2</v>
      </c>
      <c r="I7" s="8">
        <f>SUM(I2:I6)</f>
        <v>12</v>
      </c>
      <c r="J7" s="8">
        <f>SUM(J2:J6)</f>
        <v>0</v>
      </c>
      <c r="K7" s="7">
        <f>AVERAGE(K2:K6)</f>
        <v>5.4488571428571433</v>
      </c>
      <c r="L7" s="9">
        <f>SUM(L2:L6)</f>
        <v>2.1246633890851596E-3</v>
      </c>
    </row>
    <row r="8" spans="1:12" ht="15" thickBot="1" x14ac:dyDescent="0.35">
      <c r="A8" s="10"/>
      <c r="B8" s="11"/>
      <c r="C8" s="5" t="s">
        <v>14</v>
      </c>
      <c r="D8" s="14">
        <v>40477</v>
      </c>
      <c r="E8" s="12"/>
      <c r="F8" s="12"/>
      <c r="G8" s="12"/>
      <c r="H8" s="12"/>
      <c r="I8" s="12"/>
      <c r="J8" s="12"/>
      <c r="K8" s="12"/>
    </row>
    <row r="9" spans="1:12" x14ac:dyDescent="0.3">
      <c r="D9" s="12"/>
      <c r="E9" s="12"/>
      <c r="F9" s="12"/>
      <c r="G9" s="12"/>
      <c r="H9" s="12"/>
      <c r="I9" s="12"/>
      <c r="J9" s="12"/>
      <c r="K9" s="12"/>
    </row>
    <row r="11" spans="1:12" x14ac:dyDescent="0.3">
      <c r="I11" t="s">
        <v>19</v>
      </c>
    </row>
    <row r="13" spans="1:12" x14ac:dyDescent="0.3">
      <c r="G13" s="16"/>
    </row>
    <row r="14" spans="1:12" x14ac:dyDescent="0.3">
      <c r="G14" s="16"/>
    </row>
    <row r="15" spans="1:12" x14ac:dyDescent="0.3">
      <c r="G15" s="16"/>
    </row>
    <row r="16" spans="1:12" x14ac:dyDescent="0.3">
      <c r="G16" s="16"/>
      <c r="J16" s="15"/>
    </row>
    <row r="17" spans="7:10" x14ac:dyDescent="0.3">
      <c r="G17" s="16"/>
      <c r="J17" s="15"/>
    </row>
    <row r="18" spans="7:10" x14ac:dyDescent="0.3">
      <c r="G18" s="16"/>
      <c r="J18" s="15"/>
    </row>
    <row r="19" spans="7:10" x14ac:dyDescent="0.3">
      <c r="G19" s="16"/>
      <c r="J19" s="15"/>
    </row>
    <row r="20" spans="7:10" x14ac:dyDescent="0.3">
      <c r="G20" s="16"/>
      <c r="J20" s="15"/>
    </row>
    <row r="21" spans="7:10" x14ac:dyDescent="0.3">
      <c r="G21" s="16"/>
      <c r="J21" s="15"/>
    </row>
    <row r="22" spans="7:10" x14ac:dyDescent="0.3">
      <c r="G22" s="16"/>
    </row>
    <row r="23" spans="7:10" x14ac:dyDescent="0.3">
      <c r="G23" s="16"/>
    </row>
    <row r="24" spans="7:10" x14ac:dyDescent="0.3">
      <c r="H24" s="16"/>
    </row>
    <row r="25" spans="7:10" x14ac:dyDescent="0.3">
      <c r="H25" s="16"/>
    </row>
  </sheetData>
  <mergeCells count="2">
    <mergeCell ref="B1:C1"/>
    <mergeCell ref="B7:C7"/>
  </mergeCells>
  <phoneticPr fontId="3" type="noConversion"/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f8cf0fb5-051b-418c-869e-4d7cb8d46384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8FD38A9-2D6F-4ECD-A90A-8986598F95D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HAZİRAN 2026 Aydem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GÜRKAN</dc:creator>
  <cp:keywords>Hizmete Özel, Kişisel Veri İçermez</cp:keywords>
  <cp:lastModifiedBy>Atiye ERDUYAN</cp:lastModifiedBy>
  <dcterms:created xsi:type="dcterms:W3CDTF">2015-06-05T18:19:34Z</dcterms:created>
  <dcterms:modified xsi:type="dcterms:W3CDTF">2026-08-05T09:23:18Z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f8cf0fb5-051b-418c-869e-4d7cb8d46384</vt:lpwstr>
  </property>
  <property fmtid="{D5CDD505-2E9C-101B-9397-08002B2CF9AE}" pid="3" name="ClassifierUsername">
    <vt:lpwstr>Selin GÜRKAN </vt:lpwstr>
  </property>
  <property fmtid="{D5CDD505-2E9C-101B-9397-08002B2CF9AE}" pid="4" name="ClassifiedDateTime">
    <vt:lpwstr>29.03.2024_11:10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2036-08-02</vt:lpwstr>
  </property>
</Properties>
</file>